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U5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<sst xmlns="http://schemas.openxmlformats.org/spreadsheetml/2006/main" count="82" uniqueCount="58">
  <si>
    <t xml:space="preserve"> میان ترم </t>
  </si>
  <si>
    <t xml:space="preserve">تمرین </t>
  </si>
  <si>
    <t xml:space="preserve">پایان ترم </t>
  </si>
  <si>
    <t xml:space="preserve">نهایی </t>
  </si>
  <si>
    <t xml:space="preserve">2 نمره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</si>
  <si>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</si>
  <si>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</si>
  <si>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</si>
  <si>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</si>
  <si>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</si>
  <si>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>100 نمر</t>
  </si>
  <si>
    <t xml:space="preserve">6 نمره </t>
  </si>
  <si>
    <t xml:space="preserve">12 نمره </t>
  </si>
  <si>
    <t xml:space="preserve">برداشت مدرس از دانشجو </t>
  </si>
  <si>
    <t>سوال 1</t>
  </si>
  <si>
    <t>سوال 2</t>
  </si>
  <si>
    <t>سوال 3</t>
  </si>
  <si>
    <t xml:space="preserve">30 نمره </t>
  </si>
  <si>
    <t xml:space="preserve">40 نمره </t>
  </si>
  <si>
    <t>نمرات درس تحقیق در عملیات 2 - مدرس: مجید سبزه پرور</t>
  </si>
  <si>
    <t>غایب</t>
  </si>
  <si>
    <t>احمد مالکی   نیلوفر</t>
  </si>
  <si>
    <t>ازاندریانی     داود</t>
  </si>
  <si>
    <t>اسدی           ساسان</t>
  </si>
  <si>
    <t xml:space="preserve">اسکندری      علی </t>
  </si>
  <si>
    <t xml:space="preserve">ایمانی زاده    سعید </t>
  </si>
  <si>
    <t>تقی زاده       اکرم</t>
  </si>
  <si>
    <t>دارانی         آرزو</t>
  </si>
  <si>
    <t>دیانتی          غلامحسین</t>
  </si>
  <si>
    <t>رحمانی زاده  صدیقه</t>
  </si>
  <si>
    <t>رستمی         امیرحسین</t>
  </si>
  <si>
    <t>رهنمون        نازنین</t>
  </si>
  <si>
    <t>زرگر           حمیدرضا</t>
  </si>
  <si>
    <t>زرنوشه فراهانی پیمان</t>
  </si>
  <si>
    <t>سیدزاده ابرس  سیامک</t>
  </si>
  <si>
    <t>شفاعی          ندا</t>
  </si>
  <si>
    <t>عبادی           نسیم السادات</t>
  </si>
  <si>
    <t>عبدلی           پریسا</t>
  </si>
  <si>
    <t>عظیمی        ایرج</t>
  </si>
  <si>
    <t>علایی          شریفه</t>
  </si>
  <si>
    <t>علی اکبرنژاد  سید محمود</t>
  </si>
  <si>
    <t>قیاسی           نسترن</t>
  </si>
  <si>
    <t>گیوی            مرضیه</t>
  </si>
  <si>
    <t>محمدنوربخش  مهسا</t>
  </si>
  <si>
    <t>محمدی          محمدحسین</t>
  </si>
  <si>
    <t>مدیرروستا       سمیرا</t>
  </si>
  <si>
    <t>مقصودی         صادق</t>
  </si>
  <si>
    <t>منتظرفرج       نازنین</t>
  </si>
  <si>
    <t>منوجهریان      کامبیز</t>
  </si>
  <si>
    <t>مهین زعیم      فهیمه</t>
  </si>
  <si>
    <t>نامجو            زهره</t>
  </si>
  <si>
    <t>نصیری         اصغر</t>
  </si>
  <si>
    <t>نورانی          سپهر</t>
  </si>
  <si>
    <t xml:space="preserve">نوروزی        بهزاد </t>
  </si>
  <si>
    <t>هدایتی          الهه</t>
  </si>
  <si>
    <t>وارتومیان      آرین</t>
  </si>
  <si>
    <t>واشقانی فراهانی هالیه</t>
  </si>
  <si>
    <t xml:space="preserve"> پایان ترم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</si>
</sst>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0" fontId="0" fillId="0" borderId="10" xfId="0" applyBorder="1" applyAlignment="1">
      <alignment horizontal="center"/>
    </xf>
    <xf numFmtId="0" fontId="25" fillId="0" borderId="10" xfId="55" applyBorder="1">
      <alignment/>
      <protection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readingOrder="2"/>
    </xf>
    <xf numFmtId="0" fontId="3" fillId="0" borderId="19" xfId="0" applyFont="1" applyBorder="1" applyAlignment="1">
      <alignment horizontal="center" readingOrder="2"/>
    </xf>
    <xf numFmtId="0" fontId="3" fillId="0" borderId="20" xfId="0" applyFont="1" applyBorder="1" applyAlignment="1">
      <alignment horizontal="center" readingOrder="2"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7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D28">
      <selection activeCell="I40" sqref="I40"/>
    </sheetView>
  </sheetViews>
  <sheetFormatPr defaultColWidth="9.140625" defaultRowHeight="12.75"/>
  <cols>
    <col min="1" max="1" width="6.421875" style="0" customWidth="1"/>
    <col min="6" max="6" width="15.7109375" style="0" customWidth="1"/>
    <col min="7" max="7" width="6.8515625" style="0" bestFit="1" customWidth="1"/>
    <col min="8" max="8" width="7.00390625" style="0" customWidth="1"/>
    <col min="9" max="9" width="5.8515625" style="0" bestFit="1" customWidth="1"/>
    <col min="10" max="10" width="6.8515625" style="0" bestFit="1" customWidth="1"/>
    <col min="11" max="11" width="6.421875" style="0" customWidth="1"/>
    <col min="12" max="12" width="5.8515625" style="0" bestFit="1" customWidth="1"/>
    <col min="13" max="19" width="6.57421875" style="0" customWidth="1"/>
    <col min="20" max="20" width="20.140625" style="0" customWidth="1"/>
    <col min="21" max="21" width="5.8515625" style="0" customWidth="1"/>
  </cols>
  <sheetData>
    <row r="1" spans="2:21" ht="26.25" customHeight="1">
      <c r="B1" s="21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14.25" customHeight="1">
      <c r="A2" s="18"/>
      <c r="B2" s="26" t="s">
        <v>13</v>
      </c>
      <c r="C2" s="27"/>
      <c r="D2" s="27"/>
      <c r="E2" s="27"/>
      <c r="F2" s="28"/>
      <c r="G2" s="13" t="s">
        <v>3</v>
      </c>
      <c r="H2" s="13" t="s">
        <v>7</v>
      </c>
      <c r="I2" s="13" t="s">
        <v>1</v>
      </c>
      <c r="J2" s="22" t="s">
        <v>2</v>
      </c>
      <c r="K2" s="23"/>
      <c r="L2" s="24" t="s">
        <v>0</v>
      </c>
      <c r="M2" s="25"/>
      <c r="N2" s="15" t="s">
        <v>57</v>
      </c>
      <c r="O2" s="16"/>
      <c r="P2" s="17"/>
      <c r="Q2" s="15" t="s">
        <v>0</v>
      </c>
      <c r="R2" s="16"/>
      <c r="S2" s="17"/>
      <c r="T2" s="13" t="s">
        <v>8</v>
      </c>
      <c r="U2" s="19" t="s">
        <v>9</v>
      </c>
    </row>
    <row r="3" spans="1:21" ht="14.25" customHeight="1">
      <c r="A3" s="18"/>
      <c r="B3" s="29"/>
      <c r="C3" s="27"/>
      <c r="D3" s="27"/>
      <c r="E3" s="27"/>
      <c r="F3" s="28"/>
      <c r="G3" s="13"/>
      <c r="H3" s="13"/>
      <c r="I3" s="13"/>
      <c r="J3" s="22"/>
      <c r="K3" s="23"/>
      <c r="L3" s="24"/>
      <c r="M3" s="25"/>
      <c r="N3" s="5" t="s">
        <v>16</v>
      </c>
      <c r="O3" s="5" t="s">
        <v>15</v>
      </c>
      <c r="P3" s="5" t="s">
        <v>14</v>
      </c>
      <c r="Q3" s="5" t="s">
        <v>16</v>
      </c>
      <c r="R3" s="5" t="s">
        <v>15</v>
      </c>
      <c r="S3" s="5" t="s">
        <v>14</v>
      </c>
      <c r="T3" s="13"/>
      <c r="U3" s="19"/>
    </row>
    <row r="4" spans="1:21" ht="16.5" customHeight="1">
      <c r="A4" s="18"/>
      <c r="B4" s="30"/>
      <c r="C4" s="31"/>
      <c r="D4" s="31"/>
      <c r="E4" s="31"/>
      <c r="F4" s="32"/>
      <c r="G4" s="2" t="s">
        <v>6</v>
      </c>
      <c r="H4" s="3" t="s">
        <v>5</v>
      </c>
      <c r="I4" s="3" t="s">
        <v>4</v>
      </c>
      <c r="J4" s="3" t="s">
        <v>12</v>
      </c>
      <c r="K4" s="3" t="s">
        <v>10</v>
      </c>
      <c r="L4" s="3" t="s">
        <v>11</v>
      </c>
      <c r="M4" s="2" t="s">
        <v>10</v>
      </c>
      <c r="N4" s="3" t="s">
        <v>18</v>
      </c>
      <c r="O4" s="3" t="s">
        <v>17</v>
      </c>
      <c r="P4" s="3" t="s">
        <v>17</v>
      </c>
      <c r="Q4" s="3" t="s">
        <v>18</v>
      </c>
      <c r="R4" s="3" t="s">
        <v>17</v>
      </c>
      <c r="S4" s="3" t="s">
        <v>17</v>
      </c>
      <c r="T4" s="14"/>
      <c r="U4" s="20"/>
    </row>
    <row r="5" spans="2:21" ht="16.5" customHeight="1">
      <c r="B5" s="9"/>
      <c r="C5" s="10"/>
      <c r="D5" s="10"/>
      <c r="E5" s="10"/>
      <c r="F5" s="11"/>
      <c r="G5" s="8">
        <f>H5+I5+J5+L5</f>
        <v>9.962545306064836</v>
      </c>
      <c r="H5" s="1"/>
      <c r="I5" s="4"/>
      <c r="J5" s="1">
        <f>K5/8.33</f>
        <v>7.563025210084033</v>
      </c>
      <c r="K5" s="1">
        <f>P5+O5+N5</f>
        <v>63</v>
      </c>
      <c r="L5" s="8">
        <f>M5/16.67</f>
        <v>2.3995200959808036</v>
      </c>
      <c r="M5" s="1">
        <f>Q5+R5+S5</f>
        <v>40</v>
      </c>
      <c r="N5" s="1">
        <v>20</v>
      </c>
      <c r="O5" s="1">
        <v>23</v>
      </c>
      <c r="P5" s="1">
        <v>20</v>
      </c>
      <c r="Q5" s="1">
        <v>30</v>
      </c>
      <c r="R5" s="1">
        <v>0</v>
      </c>
      <c r="S5" s="1">
        <v>10</v>
      </c>
      <c r="T5" s="7" t="s">
        <v>21</v>
      </c>
      <c r="U5" s="6">
        <v>1</v>
      </c>
    </row>
    <row r="6" spans="1:21" ht="16.5" customHeight="1">
      <c r="A6" t="s">
        <v>20</v>
      </c>
      <c r="B6" s="9"/>
      <c r="C6" s="10"/>
      <c r="D6" s="10"/>
      <c r="E6" s="10"/>
      <c r="F6" s="11"/>
      <c r="G6" s="8">
        <f aca="true" t="shared" si="0" ref="G6:G29">H6+I6+J6+L6</f>
        <v>0</v>
      </c>
      <c r="H6" s="1"/>
      <c r="I6" s="1"/>
      <c r="J6" s="1">
        <f aca="true" t="shared" si="1" ref="J6:J29">K6/8.33</f>
        <v>0</v>
      </c>
      <c r="K6" s="1">
        <f aca="true" t="shared" si="2" ref="K6:K40">P6+O6+N6</f>
        <v>0</v>
      </c>
      <c r="L6" s="8">
        <f aca="true" t="shared" si="3" ref="L6:L29">M6/16.67</f>
        <v>0</v>
      </c>
      <c r="M6" s="1">
        <f aca="true" t="shared" si="4" ref="M6:M29">Q6+R6+S6</f>
        <v>0</v>
      </c>
      <c r="N6" s="1"/>
      <c r="O6" s="1"/>
      <c r="P6" s="1"/>
      <c r="Q6" s="1"/>
      <c r="R6" s="1"/>
      <c r="S6" s="1"/>
      <c r="T6" s="7" t="s">
        <v>22</v>
      </c>
      <c r="U6" s="6">
        <v>2</v>
      </c>
    </row>
    <row r="7" spans="2:21" ht="16.5" customHeight="1">
      <c r="B7" s="9"/>
      <c r="C7" s="10"/>
      <c r="D7" s="10"/>
      <c r="E7" s="10"/>
      <c r="F7" s="11"/>
      <c r="G7" s="8">
        <f t="shared" si="0"/>
        <v>3.9597122592288265</v>
      </c>
      <c r="H7" s="1"/>
      <c r="I7" s="1"/>
      <c r="J7" s="1">
        <f t="shared" si="1"/>
        <v>0.8403361344537815</v>
      </c>
      <c r="K7" s="1">
        <f t="shared" si="2"/>
        <v>7</v>
      </c>
      <c r="L7" s="8">
        <f t="shared" si="3"/>
        <v>3.119376124775045</v>
      </c>
      <c r="M7" s="1">
        <f t="shared" si="4"/>
        <v>52</v>
      </c>
      <c r="N7" s="1">
        <v>5</v>
      </c>
      <c r="O7" s="1">
        <v>2</v>
      </c>
      <c r="P7" s="1">
        <v>0</v>
      </c>
      <c r="Q7" s="1">
        <v>17</v>
      </c>
      <c r="R7" s="1">
        <v>30</v>
      </c>
      <c r="S7" s="1">
        <v>5</v>
      </c>
      <c r="T7" s="7" t="s">
        <v>23</v>
      </c>
      <c r="U7" s="6">
        <v>3</v>
      </c>
    </row>
    <row r="8" spans="1:21" ht="16.5" customHeight="1">
      <c r="A8" t="s">
        <v>20</v>
      </c>
      <c r="B8" s="9"/>
      <c r="C8" s="10"/>
      <c r="D8" s="10"/>
      <c r="E8" s="10"/>
      <c r="F8" s="11"/>
      <c r="G8" s="8">
        <f t="shared" si="0"/>
        <v>0</v>
      </c>
      <c r="H8" s="1"/>
      <c r="I8" s="1"/>
      <c r="J8" s="1">
        <f t="shared" si="1"/>
        <v>0</v>
      </c>
      <c r="K8" s="1">
        <f t="shared" si="2"/>
        <v>0</v>
      </c>
      <c r="L8" s="8">
        <f t="shared" si="3"/>
        <v>0</v>
      </c>
      <c r="M8" s="1">
        <f t="shared" si="4"/>
        <v>0</v>
      </c>
      <c r="N8" s="1"/>
      <c r="O8" s="1"/>
      <c r="P8" s="1"/>
      <c r="Q8" s="1"/>
      <c r="R8" s="1"/>
      <c r="S8" s="1"/>
      <c r="T8" s="7" t="s">
        <v>24</v>
      </c>
      <c r="U8" s="6">
        <v>4</v>
      </c>
    </row>
    <row r="9" spans="2:21" ht="16.5" customHeight="1">
      <c r="B9" s="9"/>
      <c r="C9" s="10"/>
      <c r="D9" s="10"/>
      <c r="E9" s="10"/>
      <c r="F9" s="11"/>
      <c r="G9" s="8">
        <f t="shared" si="0"/>
        <v>5.401656763485238</v>
      </c>
      <c r="H9" s="1"/>
      <c r="I9" s="1"/>
      <c r="J9" s="1">
        <f t="shared" si="1"/>
        <v>4.561824729891956</v>
      </c>
      <c r="K9" s="1">
        <f t="shared" si="2"/>
        <v>38</v>
      </c>
      <c r="L9" s="8">
        <f t="shared" si="3"/>
        <v>0.8398320335932813</v>
      </c>
      <c r="M9" s="1">
        <f t="shared" si="4"/>
        <v>14</v>
      </c>
      <c r="N9" s="1">
        <v>15</v>
      </c>
      <c r="O9" s="1">
        <v>5</v>
      </c>
      <c r="P9" s="1">
        <v>18</v>
      </c>
      <c r="Q9" s="1">
        <v>0</v>
      </c>
      <c r="R9" s="1">
        <v>11</v>
      </c>
      <c r="S9" s="1">
        <v>3</v>
      </c>
      <c r="T9" s="7" t="s">
        <v>25</v>
      </c>
      <c r="U9" s="6">
        <v>5</v>
      </c>
    </row>
    <row r="10" spans="1:21" ht="16.5" customHeight="1">
      <c r="A10" t="s">
        <v>20</v>
      </c>
      <c r="B10" s="12"/>
      <c r="C10" s="10"/>
      <c r="D10" s="10"/>
      <c r="E10" s="10"/>
      <c r="F10" s="11"/>
      <c r="G10" s="8">
        <f t="shared" si="0"/>
        <v>0</v>
      </c>
      <c r="H10" s="1"/>
      <c r="I10" s="1"/>
      <c r="J10" s="1">
        <f t="shared" si="1"/>
        <v>0</v>
      </c>
      <c r="K10" s="1">
        <f t="shared" si="2"/>
        <v>0</v>
      </c>
      <c r="L10" s="8">
        <f t="shared" si="3"/>
        <v>0</v>
      </c>
      <c r="M10" s="1">
        <f t="shared" si="4"/>
        <v>0</v>
      </c>
      <c r="N10" s="1"/>
      <c r="O10" s="1"/>
      <c r="P10" s="1"/>
      <c r="Q10" s="1"/>
      <c r="R10" s="1"/>
      <c r="S10" s="1"/>
      <c r="T10" s="7" t="s">
        <v>26</v>
      </c>
      <c r="U10" s="6">
        <v>6</v>
      </c>
    </row>
    <row r="11" spans="1:21" ht="16.5" customHeight="1">
      <c r="A11" t="s">
        <v>20</v>
      </c>
      <c r="B11" s="10"/>
      <c r="C11" s="10"/>
      <c r="D11" s="10"/>
      <c r="E11" s="10"/>
      <c r="F11" s="11"/>
      <c r="G11" s="8">
        <f t="shared" si="0"/>
        <v>0</v>
      </c>
      <c r="H11" s="1"/>
      <c r="I11" s="1"/>
      <c r="J11" s="1">
        <f t="shared" si="1"/>
        <v>0</v>
      </c>
      <c r="K11" s="1">
        <f t="shared" si="2"/>
        <v>0</v>
      </c>
      <c r="L11" s="8">
        <f t="shared" si="3"/>
        <v>0</v>
      </c>
      <c r="M11" s="1">
        <f t="shared" si="4"/>
        <v>0</v>
      </c>
      <c r="N11" s="1"/>
      <c r="O11" s="1"/>
      <c r="P11" s="1"/>
      <c r="Q11" s="1"/>
      <c r="R11" s="1"/>
      <c r="S11" s="1"/>
      <c r="T11" s="7" t="s">
        <v>27</v>
      </c>
      <c r="U11" s="6">
        <v>7</v>
      </c>
    </row>
    <row r="12" spans="1:21" ht="16.5" customHeight="1">
      <c r="A12" t="s">
        <v>20</v>
      </c>
      <c r="B12" s="12"/>
      <c r="C12" s="10"/>
      <c r="D12" s="10"/>
      <c r="E12" s="10"/>
      <c r="F12" s="11"/>
      <c r="G12" s="8">
        <f t="shared" si="0"/>
        <v>2</v>
      </c>
      <c r="H12" s="1"/>
      <c r="I12" s="1">
        <v>2</v>
      </c>
      <c r="J12" s="1">
        <f t="shared" si="1"/>
        <v>0</v>
      </c>
      <c r="K12" s="1">
        <f t="shared" si="2"/>
        <v>0</v>
      </c>
      <c r="L12" s="8">
        <f t="shared" si="3"/>
        <v>0</v>
      </c>
      <c r="M12" s="1">
        <f t="shared" si="4"/>
        <v>0</v>
      </c>
      <c r="N12" s="1"/>
      <c r="O12" s="1"/>
      <c r="P12" s="1"/>
      <c r="Q12" s="1"/>
      <c r="R12" s="1"/>
      <c r="S12" s="1"/>
      <c r="T12" s="7" t="s">
        <v>28</v>
      </c>
      <c r="U12" s="6">
        <v>8</v>
      </c>
    </row>
    <row r="13" spans="1:21" ht="16.5" customHeight="1">
      <c r="A13" t="s">
        <v>20</v>
      </c>
      <c r="B13" s="9"/>
      <c r="C13" s="10"/>
      <c r="D13" s="10"/>
      <c r="E13" s="10"/>
      <c r="F13" s="11"/>
      <c r="G13" s="8">
        <f t="shared" si="0"/>
        <v>0</v>
      </c>
      <c r="H13" s="1"/>
      <c r="I13" s="1"/>
      <c r="J13" s="1">
        <f t="shared" si="1"/>
        <v>0</v>
      </c>
      <c r="K13" s="1">
        <f t="shared" si="2"/>
        <v>0</v>
      </c>
      <c r="L13" s="8">
        <f t="shared" si="3"/>
        <v>0</v>
      </c>
      <c r="M13" s="1">
        <f t="shared" si="4"/>
        <v>0</v>
      </c>
      <c r="N13" s="1"/>
      <c r="O13" s="1"/>
      <c r="P13" s="1"/>
      <c r="Q13" s="1"/>
      <c r="R13" s="1"/>
      <c r="S13" s="1"/>
      <c r="T13" s="7" t="s">
        <v>29</v>
      </c>
      <c r="U13" s="6">
        <v>9</v>
      </c>
    </row>
    <row r="14" spans="1:21" ht="16.5" customHeight="1">
      <c r="A14" t="s">
        <v>20</v>
      </c>
      <c r="B14" s="12"/>
      <c r="C14" s="10"/>
      <c r="D14" s="10"/>
      <c r="E14" s="10"/>
      <c r="F14" s="11"/>
      <c r="G14" s="8">
        <f t="shared" si="0"/>
        <v>0</v>
      </c>
      <c r="H14" s="1"/>
      <c r="I14" s="1">
        <v>0</v>
      </c>
      <c r="J14" s="1">
        <f t="shared" si="1"/>
        <v>0</v>
      </c>
      <c r="K14" s="1">
        <f t="shared" si="2"/>
        <v>0</v>
      </c>
      <c r="L14" s="8">
        <f t="shared" si="3"/>
        <v>0</v>
      </c>
      <c r="M14" s="1">
        <f t="shared" si="4"/>
        <v>0</v>
      </c>
      <c r="N14" s="1"/>
      <c r="O14" s="1"/>
      <c r="P14" s="1"/>
      <c r="Q14" s="1"/>
      <c r="R14" s="1"/>
      <c r="S14" s="1"/>
      <c r="T14" s="7" t="s">
        <v>30</v>
      </c>
      <c r="U14" s="6">
        <v>10</v>
      </c>
    </row>
    <row r="15" spans="2:21" ht="16.5" customHeight="1">
      <c r="B15" s="9"/>
      <c r="C15" s="10"/>
      <c r="D15" s="10"/>
      <c r="E15" s="10"/>
      <c r="F15" s="11"/>
      <c r="G15" s="8">
        <f t="shared" si="0"/>
        <v>6.601920912336141</v>
      </c>
      <c r="H15" s="1"/>
      <c r="I15" s="1"/>
      <c r="J15" s="1">
        <f t="shared" si="1"/>
        <v>5.402160864345738</v>
      </c>
      <c r="K15" s="1">
        <f t="shared" si="2"/>
        <v>45</v>
      </c>
      <c r="L15" s="8">
        <f t="shared" si="3"/>
        <v>1.1997600479904018</v>
      </c>
      <c r="M15" s="1">
        <f t="shared" si="4"/>
        <v>20</v>
      </c>
      <c r="N15" s="1">
        <v>0</v>
      </c>
      <c r="O15" s="1">
        <v>23</v>
      </c>
      <c r="P15" s="1">
        <v>22</v>
      </c>
      <c r="Q15" s="1">
        <v>0</v>
      </c>
      <c r="R15" s="1">
        <v>10</v>
      </c>
      <c r="S15" s="1">
        <v>10</v>
      </c>
      <c r="T15" s="7" t="s">
        <v>31</v>
      </c>
      <c r="U15" s="6">
        <v>11</v>
      </c>
    </row>
    <row r="16" spans="2:21" ht="16.5" customHeight="1">
      <c r="B16" s="12"/>
      <c r="C16" s="10"/>
      <c r="D16" s="10"/>
      <c r="E16" s="10"/>
      <c r="F16" s="11"/>
      <c r="G16" s="8">
        <f t="shared" si="0"/>
        <v>2.039736110400969</v>
      </c>
      <c r="H16" s="1"/>
      <c r="I16" s="1"/>
      <c r="J16" s="1">
        <f t="shared" si="1"/>
        <v>0.24009603841536614</v>
      </c>
      <c r="K16" s="1">
        <f t="shared" si="2"/>
        <v>2</v>
      </c>
      <c r="L16" s="8">
        <f t="shared" si="3"/>
        <v>1.7996400719856027</v>
      </c>
      <c r="M16" s="1">
        <f t="shared" si="4"/>
        <v>30</v>
      </c>
      <c r="N16" s="1">
        <v>0</v>
      </c>
      <c r="O16" s="1">
        <v>2</v>
      </c>
      <c r="P16" s="1">
        <v>0</v>
      </c>
      <c r="Q16" s="1">
        <v>30</v>
      </c>
      <c r="R16" s="1"/>
      <c r="S16" s="1"/>
      <c r="T16" s="7" t="s">
        <v>32</v>
      </c>
      <c r="U16" s="6">
        <v>12</v>
      </c>
    </row>
    <row r="17" spans="2:21" ht="16.5" customHeight="1">
      <c r="B17" s="12"/>
      <c r="C17" s="10"/>
      <c r="D17" s="10"/>
      <c r="E17" s="10"/>
      <c r="F17" s="11"/>
      <c r="G17" s="8">
        <f t="shared" si="0"/>
        <v>12.782773577337354</v>
      </c>
      <c r="H17" s="1"/>
      <c r="I17" s="1"/>
      <c r="J17" s="1">
        <f t="shared" si="1"/>
        <v>8.883553421368548</v>
      </c>
      <c r="K17" s="1">
        <f t="shared" si="2"/>
        <v>74</v>
      </c>
      <c r="L17" s="8">
        <f t="shared" si="3"/>
        <v>3.899220155968806</v>
      </c>
      <c r="M17" s="1">
        <f t="shared" si="4"/>
        <v>65</v>
      </c>
      <c r="N17" s="1">
        <v>40</v>
      </c>
      <c r="O17" s="1">
        <v>7</v>
      </c>
      <c r="P17" s="1">
        <v>27</v>
      </c>
      <c r="Q17" s="1">
        <v>12</v>
      </c>
      <c r="R17" s="1">
        <v>30</v>
      </c>
      <c r="S17" s="1">
        <v>23</v>
      </c>
      <c r="T17" s="7" t="s">
        <v>33</v>
      </c>
      <c r="U17" s="6">
        <v>13</v>
      </c>
    </row>
    <row r="18" spans="2:21" ht="16.5" customHeight="1">
      <c r="B18" s="12"/>
      <c r="C18" s="10"/>
      <c r="D18" s="10"/>
      <c r="E18" s="10"/>
      <c r="F18" s="11"/>
      <c r="G18" s="8">
        <f t="shared" si="0"/>
        <v>12.241657310794743</v>
      </c>
      <c r="H18" s="1"/>
      <c r="I18" s="1"/>
      <c r="J18" s="1">
        <f t="shared" si="1"/>
        <v>6.842737094837935</v>
      </c>
      <c r="K18" s="1">
        <f t="shared" si="2"/>
        <v>57</v>
      </c>
      <c r="L18" s="8">
        <f t="shared" si="3"/>
        <v>5.398920215956808</v>
      </c>
      <c r="M18" s="1">
        <f t="shared" si="4"/>
        <v>90</v>
      </c>
      <c r="N18" s="1">
        <v>25</v>
      </c>
      <c r="O18" s="1">
        <v>10</v>
      </c>
      <c r="P18" s="1">
        <v>22</v>
      </c>
      <c r="Q18" s="1">
        <v>40</v>
      </c>
      <c r="R18" s="1">
        <v>30</v>
      </c>
      <c r="S18" s="1">
        <v>20</v>
      </c>
      <c r="T18" s="7" t="s">
        <v>34</v>
      </c>
      <c r="U18" s="6">
        <v>14</v>
      </c>
    </row>
    <row r="19" spans="2:21" ht="16.5" customHeight="1">
      <c r="B19" s="12"/>
      <c r="C19" s="10"/>
      <c r="D19" s="10"/>
      <c r="E19" s="10"/>
      <c r="F19" s="11"/>
      <c r="G19" s="8">
        <f t="shared" si="0"/>
        <v>9.783013385318135</v>
      </c>
      <c r="H19" s="1"/>
      <c r="I19" s="1"/>
      <c r="J19" s="1">
        <f t="shared" si="1"/>
        <v>8.283313325330132</v>
      </c>
      <c r="K19" s="1">
        <f t="shared" si="2"/>
        <v>69</v>
      </c>
      <c r="L19" s="8">
        <f t="shared" si="3"/>
        <v>1.4997000599880022</v>
      </c>
      <c r="M19" s="1">
        <f t="shared" si="4"/>
        <v>25</v>
      </c>
      <c r="N19" s="1">
        <v>30</v>
      </c>
      <c r="O19" s="1">
        <v>17</v>
      </c>
      <c r="P19" s="1">
        <v>22</v>
      </c>
      <c r="Q19" s="1">
        <v>0</v>
      </c>
      <c r="R19" s="1">
        <v>15</v>
      </c>
      <c r="S19" s="1">
        <v>10</v>
      </c>
      <c r="T19" s="7" t="s">
        <v>35</v>
      </c>
      <c r="U19" s="6">
        <v>15</v>
      </c>
    </row>
    <row r="20" spans="2:21" ht="16.5" customHeight="1">
      <c r="B20" s="12"/>
      <c r="C20" s="10"/>
      <c r="D20" s="10"/>
      <c r="E20" s="10"/>
      <c r="F20" s="11"/>
      <c r="G20" s="8">
        <f t="shared" si="0"/>
        <v>16.763385858242515</v>
      </c>
      <c r="H20" s="1"/>
      <c r="I20" s="1">
        <v>2</v>
      </c>
      <c r="J20" s="1">
        <f t="shared" si="1"/>
        <v>10.56422569027611</v>
      </c>
      <c r="K20" s="1">
        <f t="shared" si="2"/>
        <v>88</v>
      </c>
      <c r="L20" s="8">
        <f t="shared" si="3"/>
        <v>4.199160167966406</v>
      </c>
      <c r="M20" s="1">
        <f t="shared" si="4"/>
        <v>70</v>
      </c>
      <c r="N20" s="1">
        <v>40</v>
      </c>
      <c r="O20" s="1">
        <v>25</v>
      </c>
      <c r="P20" s="1">
        <v>23</v>
      </c>
      <c r="Q20" s="1">
        <v>40</v>
      </c>
      <c r="R20" s="1">
        <v>30</v>
      </c>
      <c r="S20" s="1">
        <v>0</v>
      </c>
      <c r="T20" s="7" t="s">
        <v>36</v>
      </c>
      <c r="U20" s="6">
        <v>16</v>
      </c>
    </row>
    <row r="21" spans="2:21" ht="16.5" customHeight="1">
      <c r="B21" s="9"/>
      <c r="C21" s="10"/>
      <c r="D21" s="10"/>
      <c r="E21" s="10"/>
      <c r="F21" s="11"/>
      <c r="G21" s="8">
        <f t="shared" si="0"/>
        <v>17.243217863030033</v>
      </c>
      <c r="H21" s="1"/>
      <c r="I21" s="1">
        <v>2</v>
      </c>
      <c r="J21" s="1">
        <f t="shared" si="1"/>
        <v>10.444177671068427</v>
      </c>
      <c r="K21" s="1">
        <f t="shared" si="2"/>
        <v>87</v>
      </c>
      <c r="L21" s="8">
        <f t="shared" si="3"/>
        <v>4.799040191961607</v>
      </c>
      <c r="M21" s="1">
        <f t="shared" si="4"/>
        <v>80</v>
      </c>
      <c r="N21" s="1">
        <v>35</v>
      </c>
      <c r="O21" s="1">
        <v>22</v>
      </c>
      <c r="P21" s="1">
        <v>30</v>
      </c>
      <c r="Q21" s="1">
        <v>40</v>
      </c>
      <c r="R21" s="1">
        <v>30</v>
      </c>
      <c r="S21" s="1">
        <v>10</v>
      </c>
      <c r="T21" s="7" t="s">
        <v>37</v>
      </c>
      <c r="U21" s="6">
        <v>17</v>
      </c>
    </row>
    <row r="22" spans="1:21" ht="16.5" customHeight="1">
      <c r="A22" t="s">
        <v>20</v>
      </c>
      <c r="B22" s="12"/>
      <c r="C22" s="10"/>
      <c r="D22" s="10"/>
      <c r="E22" s="10"/>
      <c r="F22" s="11"/>
      <c r="G22" s="8">
        <f t="shared" si="0"/>
        <v>0</v>
      </c>
      <c r="H22" s="1"/>
      <c r="I22" s="1">
        <v>0</v>
      </c>
      <c r="J22" s="1">
        <f t="shared" si="1"/>
        <v>0</v>
      </c>
      <c r="K22" s="1">
        <f t="shared" si="2"/>
        <v>0</v>
      </c>
      <c r="L22" s="8">
        <f t="shared" si="3"/>
        <v>0</v>
      </c>
      <c r="M22" s="1">
        <f t="shared" si="4"/>
        <v>0</v>
      </c>
      <c r="N22" s="1"/>
      <c r="O22" s="1"/>
      <c r="P22" s="1"/>
      <c r="Q22" s="1"/>
      <c r="R22" s="1"/>
      <c r="S22" s="1"/>
      <c r="T22" s="7" t="s">
        <v>38</v>
      </c>
      <c r="U22" s="6">
        <v>18</v>
      </c>
    </row>
    <row r="23" spans="2:21" ht="16.5" customHeight="1">
      <c r="B23" s="12"/>
      <c r="C23" s="10"/>
      <c r="D23" s="10"/>
      <c r="E23" s="10"/>
      <c r="F23" s="11"/>
      <c r="G23" s="8">
        <f t="shared" si="0"/>
        <v>10.082161238820664</v>
      </c>
      <c r="H23" s="1"/>
      <c r="I23" s="1"/>
      <c r="J23" s="1">
        <f t="shared" si="1"/>
        <v>6.9627851140456185</v>
      </c>
      <c r="K23" s="1">
        <f t="shared" si="2"/>
        <v>58</v>
      </c>
      <c r="L23" s="8">
        <f t="shared" si="3"/>
        <v>3.119376124775045</v>
      </c>
      <c r="M23" s="1">
        <f t="shared" si="4"/>
        <v>52</v>
      </c>
      <c r="N23" s="1">
        <v>30</v>
      </c>
      <c r="O23" s="1">
        <v>7</v>
      </c>
      <c r="P23" s="1">
        <v>21</v>
      </c>
      <c r="Q23" s="1">
        <v>22</v>
      </c>
      <c r="R23" s="1">
        <v>13</v>
      </c>
      <c r="S23" s="1">
        <v>17</v>
      </c>
      <c r="T23" s="7" t="s">
        <v>39</v>
      </c>
      <c r="U23" s="6">
        <v>19</v>
      </c>
    </row>
    <row r="24" spans="1:21" ht="16.5" customHeight="1">
      <c r="A24" t="s">
        <v>20</v>
      </c>
      <c r="B24" s="12"/>
      <c r="C24" s="10"/>
      <c r="D24" s="10"/>
      <c r="E24" s="10"/>
      <c r="F24" s="11"/>
      <c r="G24" s="8">
        <f t="shared" si="0"/>
        <v>0</v>
      </c>
      <c r="H24" s="1"/>
      <c r="I24" s="1"/>
      <c r="J24" s="1">
        <f t="shared" si="1"/>
        <v>0</v>
      </c>
      <c r="K24" s="1">
        <f t="shared" si="2"/>
        <v>0</v>
      </c>
      <c r="L24" s="8">
        <f t="shared" si="3"/>
        <v>0</v>
      </c>
      <c r="M24" s="1">
        <f t="shared" si="4"/>
        <v>0</v>
      </c>
      <c r="N24" s="1"/>
      <c r="O24" s="1"/>
      <c r="P24" s="1"/>
      <c r="Q24" s="1"/>
      <c r="R24" s="1"/>
      <c r="S24" s="1"/>
      <c r="T24" s="7" t="s">
        <v>40</v>
      </c>
      <c r="U24" s="6">
        <v>20</v>
      </c>
    </row>
    <row r="25" spans="1:21" ht="16.5" customHeight="1">
      <c r="A25" t="s">
        <v>20</v>
      </c>
      <c r="B25" s="12"/>
      <c r="C25" s="10"/>
      <c r="D25" s="10"/>
      <c r="E25" s="10"/>
      <c r="F25" s="11"/>
      <c r="G25" s="8">
        <f t="shared" si="0"/>
        <v>0</v>
      </c>
      <c r="H25" s="1"/>
      <c r="I25" s="1"/>
      <c r="J25" s="1">
        <f t="shared" si="1"/>
        <v>0</v>
      </c>
      <c r="K25" s="1">
        <f t="shared" si="2"/>
        <v>0</v>
      </c>
      <c r="L25" s="8">
        <f t="shared" si="3"/>
        <v>0</v>
      </c>
      <c r="M25" s="1">
        <f t="shared" si="4"/>
        <v>0</v>
      </c>
      <c r="N25" s="1"/>
      <c r="O25" s="1"/>
      <c r="P25" s="1"/>
      <c r="Q25" s="1"/>
      <c r="R25" s="1"/>
      <c r="S25" s="1"/>
      <c r="T25" s="7" t="s">
        <v>41</v>
      </c>
      <c r="U25" s="6">
        <v>21</v>
      </c>
    </row>
    <row r="26" spans="2:21" ht="16.5" customHeight="1">
      <c r="B26" s="12"/>
      <c r="C26" s="10"/>
      <c r="D26" s="10"/>
      <c r="E26" s="10"/>
      <c r="F26" s="11"/>
      <c r="G26" s="8">
        <f t="shared" si="0"/>
        <v>5.321728691476591</v>
      </c>
      <c r="H26" s="1">
        <v>1</v>
      </c>
      <c r="I26" s="1"/>
      <c r="J26" s="1">
        <f t="shared" si="1"/>
        <v>4.321728691476591</v>
      </c>
      <c r="K26" s="1">
        <f t="shared" si="2"/>
        <v>36</v>
      </c>
      <c r="L26" s="8">
        <f t="shared" si="3"/>
        <v>0</v>
      </c>
      <c r="M26" s="1">
        <f t="shared" si="4"/>
        <v>0</v>
      </c>
      <c r="N26" s="1">
        <v>20</v>
      </c>
      <c r="O26" s="1">
        <v>16</v>
      </c>
      <c r="P26" s="1">
        <v>0</v>
      </c>
      <c r="Q26" s="1"/>
      <c r="R26" s="1"/>
      <c r="S26" s="1"/>
      <c r="T26" s="7" t="s">
        <v>42</v>
      </c>
      <c r="U26" s="6">
        <v>22</v>
      </c>
    </row>
    <row r="27" spans="2:21" ht="16.5" customHeight="1">
      <c r="B27" s="12"/>
      <c r="C27" s="10"/>
      <c r="D27" s="10"/>
      <c r="E27" s="10"/>
      <c r="F27" s="11"/>
      <c r="G27" s="8">
        <f t="shared" si="0"/>
        <v>12.582437414077809</v>
      </c>
      <c r="H27" s="1">
        <v>1</v>
      </c>
      <c r="I27" s="1"/>
      <c r="J27" s="1">
        <f t="shared" si="1"/>
        <v>7.923169267707083</v>
      </c>
      <c r="K27" s="1">
        <f t="shared" si="2"/>
        <v>66</v>
      </c>
      <c r="L27" s="8">
        <f t="shared" si="3"/>
        <v>3.6592681463707253</v>
      </c>
      <c r="M27" s="1">
        <f t="shared" si="4"/>
        <v>61</v>
      </c>
      <c r="N27" s="1">
        <v>30</v>
      </c>
      <c r="O27" s="1">
        <v>14</v>
      </c>
      <c r="P27" s="1">
        <v>22</v>
      </c>
      <c r="Q27" s="1">
        <v>16</v>
      </c>
      <c r="R27" s="1">
        <v>30</v>
      </c>
      <c r="S27" s="1">
        <v>15</v>
      </c>
      <c r="T27" s="7" t="s">
        <v>43</v>
      </c>
      <c r="U27" s="6">
        <v>23</v>
      </c>
    </row>
    <row r="28" spans="1:21" ht="16.5" customHeight="1">
      <c r="A28" t="s">
        <v>20</v>
      </c>
      <c r="B28" s="12"/>
      <c r="C28" s="10"/>
      <c r="D28" s="10"/>
      <c r="E28" s="10"/>
      <c r="F28" s="11"/>
      <c r="G28" s="8">
        <f t="shared" si="0"/>
        <v>0</v>
      </c>
      <c r="H28" s="1"/>
      <c r="I28" s="1"/>
      <c r="J28" s="1">
        <f t="shared" si="1"/>
        <v>0</v>
      </c>
      <c r="K28" s="1">
        <f t="shared" si="2"/>
        <v>0</v>
      </c>
      <c r="L28" s="8">
        <f t="shared" si="3"/>
        <v>0</v>
      </c>
      <c r="M28" s="1">
        <f t="shared" si="4"/>
        <v>0</v>
      </c>
      <c r="N28" s="1"/>
      <c r="O28" s="1"/>
      <c r="P28" s="1"/>
      <c r="Q28" s="1"/>
      <c r="R28" s="1"/>
      <c r="S28" s="1"/>
      <c r="T28" s="7" t="s">
        <v>44</v>
      </c>
      <c r="U28" s="6">
        <v>24</v>
      </c>
    </row>
    <row r="29" spans="1:21" ht="16.5" customHeight="1">
      <c r="A29" t="s">
        <v>20</v>
      </c>
      <c r="B29" s="9"/>
      <c r="C29" s="10"/>
      <c r="D29" s="10"/>
      <c r="E29" s="10"/>
      <c r="F29" s="11"/>
      <c r="G29" s="8">
        <f t="shared" si="0"/>
        <v>2</v>
      </c>
      <c r="H29" s="1"/>
      <c r="I29" s="1">
        <v>2</v>
      </c>
      <c r="J29" s="1">
        <f t="shared" si="1"/>
        <v>0</v>
      </c>
      <c r="K29" s="1">
        <f t="shared" si="2"/>
        <v>0</v>
      </c>
      <c r="L29" s="8">
        <f t="shared" si="3"/>
        <v>0</v>
      </c>
      <c r="M29" s="1">
        <f t="shared" si="4"/>
        <v>0</v>
      </c>
      <c r="N29" s="1"/>
      <c r="O29" s="1"/>
      <c r="P29" s="1"/>
      <c r="Q29" s="1"/>
      <c r="R29" s="1"/>
      <c r="S29" s="1"/>
      <c r="T29" s="7" t="s">
        <v>45</v>
      </c>
      <c r="U29" s="6">
        <v>25</v>
      </c>
    </row>
    <row r="30" spans="2:21" ht="16.5" customHeight="1">
      <c r="B30" s="12"/>
      <c r="C30" s="10"/>
      <c r="D30" s="10"/>
      <c r="E30" s="10"/>
      <c r="F30" s="11"/>
      <c r="G30" s="8">
        <f aca="true" t="shared" si="5" ref="G30:G40">H30+I30+J30+L30</f>
        <v>8.82212513079617</v>
      </c>
      <c r="H30" s="1"/>
      <c r="I30" s="1"/>
      <c r="J30" s="1">
        <f aca="true" t="shared" si="6" ref="J30:J40">K30/8.33</f>
        <v>6.482593037214886</v>
      </c>
      <c r="K30" s="1">
        <f t="shared" si="2"/>
        <v>54</v>
      </c>
      <c r="L30" s="8">
        <f aca="true" t="shared" si="7" ref="L30:L40">M30/16.67</f>
        <v>2.3395320935812833</v>
      </c>
      <c r="M30" s="1">
        <f aca="true" t="shared" si="8" ref="M30:M40">Q30+R30+S30</f>
        <v>39</v>
      </c>
      <c r="N30" s="1">
        <v>40</v>
      </c>
      <c r="O30" s="1">
        <v>14</v>
      </c>
      <c r="P30" s="1">
        <v>0</v>
      </c>
      <c r="Q30" s="1">
        <v>17</v>
      </c>
      <c r="R30" s="1">
        <v>12</v>
      </c>
      <c r="S30" s="1">
        <v>10</v>
      </c>
      <c r="T30" s="7" t="s">
        <v>46</v>
      </c>
      <c r="U30" s="6">
        <v>26</v>
      </c>
    </row>
    <row r="31" spans="1:21" ht="16.5" customHeight="1">
      <c r="A31" t="s">
        <v>20</v>
      </c>
      <c r="B31" s="12"/>
      <c r="C31" s="10"/>
      <c r="D31" s="10"/>
      <c r="E31" s="10"/>
      <c r="F31" s="11"/>
      <c r="G31" s="8">
        <f t="shared" si="5"/>
        <v>0</v>
      </c>
      <c r="H31" s="1"/>
      <c r="I31" s="1"/>
      <c r="J31" s="1">
        <f t="shared" si="6"/>
        <v>0</v>
      </c>
      <c r="K31" s="1">
        <f t="shared" si="2"/>
        <v>0</v>
      </c>
      <c r="L31" s="8">
        <f t="shared" si="7"/>
        <v>0</v>
      </c>
      <c r="M31" s="1">
        <f t="shared" si="8"/>
        <v>0</v>
      </c>
      <c r="N31" s="1"/>
      <c r="O31" s="1"/>
      <c r="P31" s="1"/>
      <c r="Q31" s="1"/>
      <c r="R31" s="1"/>
      <c r="S31" s="1"/>
      <c r="T31" s="7" t="s">
        <v>47</v>
      </c>
      <c r="U31" s="6">
        <v>27</v>
      </c>
    </row>
    <row r="32" spans="1:21" ht="16.5" customHeight="1">
      <c r="A32" t="s">
        <v>20</v>
      </c>
      <c r="B32" s="9"/>
      <c r="C32" s="10"/>
      <c r="D32" s="10"/>
      <c r="E32" s="10"/>
      <c r="F32" s="11"/>
      <c r="G32" s="8">
        <f t="shared" si="5"/>
        <v>0</v>
      </c>
      <c r="H32" s="1"/>
      <c r="I32" s="1"/>
      <c r="J32" s="1">
        <f t="shared" si="6"/>
        <v>0</v>
      </c>
      <c r="K32" s="1">
        <f t="shared" si="2"/>
        <v>0</v>
      </c>
      <c r="L32" s="8">
        <f t="shared" si="7"/>
        <v>0</v>
      </c>
      <c r="M32" s="1">
        <f t="shared" si="8"/>
        <v>0</v>
      </c>
      <c r="N32" s="1"/>
      <c r="O32" s="1"/>
      <c r="P32" s="1"/>
      <c r="Q32" s="1"/>
      <c r="R32" s="1"/>
      <c r="S32" s="1"/>
      <c r="T32" s="7" t="s">
        <v>48</v>
      </c>
      <c r="U32" s="6">
        <v>28</v>
      </c>
    </row>
    <row r="33" spans="2:21" ht="16.5" customHeight="1">
      <c r="B33" s="12"/>
      <c r="C33" s="10"/>
      <c r="D33" s="10"/>
      <c r="E33" s="10"/>
      <c r="F33" s="11"/>
      <c r="G33" s="8">
        <f t="shared" si="5"/>
        <v>13.80372184866748</v>
      </c>
      <c r="H33" s="1"/>
      <c r="I33" s="1"/>
      <c r="J33" s="1">
        <f t="shared" si="6"/>
        <v>10.804321728691477</v>
      </c>
      <c r="K33" s="1">
        <f t="shared" si="2"/>
        <v>90</v>
      </c>
      <c r="L33" s="8">
        <f t="shared" si="7"/>
        <v>2.9994001199760043</v>
      </c>
      <c r="M33" s="1">
        <f t="shared" si="8"/>
        <v>50</v>
      </c>
      <c r="N33" s="1">
        <v>40</v>
      </c>
      <c r="O33" s="1">
        <v>20</v>
      </c>
      <c r="P33" s="1">
        <v>30</v>
      </c>
      <c r="Q33" s="1">
        <v>13</v>
      </c>
      <c r="R33" s="1">
        <v>12</v>
      </c>
      <c r="S33" s="1">
        <v>25</v>
      </c>
      <c r="T33" s="7" t="s">
        <v>49</v>
      </c>
      <c r="U33" s="6">
        <v>29</v>
      </c>
    </row>
    <row r="34" spans="2:21" ht="16.5" customHeight="1">
      <c r="B34" s="12"/>
      <c r="C34" s="10"/>
      <c r="D34" s="10"/>
      <c r="E34" s="10"/>
      <c r="F34" s="11"/>
      <c r="G34" s="8">
        <f t="shared" si="5"/>
        <v>9.962473291656194</v>
      </c>
      <c r="H34" s="1"/>
      <c r="I34" s="1"/>
      <c r="J34" s="1">
        <f t="shared" si="6"/>
        <v>7.44297719087635</v>
      </c>
      <c r="K34" s="1">
        <f t="shared" si="2"/>
        <v>62</v>
      </c>
      <c r="L34" s="8">
        <f t="shared" si="7"/>
        <v>2.5194961007798438</v>
      </c>
      <c r="M34" s="1">
        <f t="shared" si="8"/>
        <v>42</v>
      </c>
      <c r="N34" s="1">
        <v>35</v>
      </c>
      <c r="O34" s="1">
        <v>27</v>
      </c>
      <c r="P34" s="1">
        <v>0</v>
      </c>
      <c r="Q34" s="1">
        <v>2</v>
      </c>
      <c r="R34" s="1">
        <v>30</v>
      </c>
      <c r="S34" s="1">
        <v>10</v>
      </c>
      <c r="T34" s="7" t="s">
        <v>50</v>
      </c>
      <c r="U34" s="6">
        <v>30</v>
      </c>
    </row>
    <row r="35" spans="2:21" ht="16.5" customHeight="1">
      <c r="B35" s="12"/>
      <c r="C35" s="10"/>
      <c r="D35" s="10"/>
      <c r="E35" s="10"/>
      <c r="F35" s="11"/>
      <c r="G35" s="8">
        <f t="shared" si="5"/>
        <v>3.0610444537743113</v>
      </c>
      <c r="H35" s="1"/>
      <c r="I35" s="1"/>
      <c r="J35" s="1">
        <f t="shared" si="6"/>
        <v>2.7611044417767108</v>
      </c>
      <c r="K35" s="1">
        <f t="shared" si="2"/>
        <v>23</v>
      </c>
      <c r="L35" s="8">
        <f t="shared" si="7"/>
        <v>0.29994001199760045</v>
      </c>
      <c r="M35" s="1">
        <f t="shared" si="8"/>
        <v>5</v>
      </c>
      <c r="N35" s="1">
        <v>15</v>
      </c>
      <c r="O35" s="1">
        <v>2</v>
      </c>
      <c r="P35" s="1">
        <v>6</v>
      </c>
      <c r="Q35" s="1">
        <v>5</v>
      </c>
      <c r="R35" s="1"/>
      <c r="S35" s="1"/>
      <c r="T35" s="7" t="s">
        <v>51</v>
      </c>
      <c r="U35" s="6">
        <v>31</v>
      </c>
    </row>
    <row r="36" spans="1:21" ht="16.5" customHeight="1">
      <c r="A36" t="s">
        <v>20</v>
      </c>
      <c r="B36" s="12"/>
      <c r="C36" s="10"/>
      <c r="D36" s="10"/>
      <c r="E36" s="10"/>
      <c r="F36" s="11"/>
      <c r="G36" s="8">
        <f t="shared" si="5"/>
        <v>0</v>
      </c>
      <c r="H36" s="1"/>
      <c r="I36" s="1"/>
      <c r="J36" s="1">
        <f t="shared" si="6"/>
        <v>0</v>
      </c>
      <c r="K36" s="1">
        <f t="shared" si="2"/>
        <v>0</v>
      </c>
      <c r="L36" s="8">
        <f t="shared" si="7"/>
        <v>0</v>
      </c>
      <c r="M36" s="1">
        <f t="shared" si="8"/>
        <v>0</v>
      </c>
      <c r="N36" s="1"/>
      <c r="O36" s="1"/>
      <c r="P36" s="1"/>
      <c r="Q36" s="1"/>
      <c r="R36" s="1"/>
      <c r="S36" s="1"/>
      <c r="T36" s="7" t="s">
        <v>52</v>
      </c>
      <c r="U36" s="6">
        <v>32</v>
      </c>
    </row>
    <row r="37" spans="2:21" ht="16.5" customHeight="1">
      <c r="B37" s="12"/>
      <c r="C37" s="10"/>
      <c r="D37" s="10"/>
      <c r="E37" s="10"/>
      <c r="F37" s="11"/>
      <c r="G37" s="8">
        <f t="shared" si="5"/>
        <v>8.202161008374555</v>
      </c>
      <c r="H37" s="1">
        <v>1</v>
      </c>
      <c r="I37" s="1"/>
      <c r="J37" s="1">
        <f t="shared" si="6"/>
        <v>6.002400960384153</v>
      </c>
      <c r="K37" s="1">
        <f t="shared" si="2"/>
        <v>50</v>
      </c>
      <c r="L37" s="8">
        <f t="shared" si="7"/>
        <v>1.1997600479904018</v>
      </c>
      <c r="M37" s="1">
        <f t="shared" si="8"/>
        <v>20</v>
      </c>
      <c r="N37" s="1">
        <v>15</v>
      </c>
      <c r="O37" s="1">
        <v>5</v>
      </c>
      <c r="P37" s="1">
        <v>30</v>
      </c>
      <c r="Q37" s="1">
        <v>15</v>
      </c>
      <c r="R37" s="1">
        <v>5</v>
      </c>
      <c r="S37" s="1">
        <v>0</v>
      </c>
      <c r="T37" s="7" t="s">
        <v>53</v>
      </c>
      <c r="U37" s="6">
        <v>33</v>
      </c>
    </row>
    <row r="38" spans="2:21" ht="16.5" customHeight="1">
      <c r="B38" s="12"/>
      <c r="C38" s="10"/>
      <c r="D38" s="10"/>
      <c r="E38" s="10"/>
      <c r="F38" s="11"/>
      <c r="G38" s="8">
        <f t="shared" si="5"/>
        <v>5.760744369733496</v>
      </c>
      <c r="H38" s="1">
        <v>1</v>
      </c>
      <c r="I38" s="1">
        <v>2</v>
      </c>
      <c r="J38" s="1">
        <f t="shared" si="6"/>
        <v>2.1608643457382954</v>
      </c>
      <c r="K38" s="1">
        <f t="shared" si="2"/>
        <v>18</v>
      </c>
      <c r="L38" s="8">
        <f t="shared" si="7"/>
        <v>0.5998800239952009</v>
      </c>
      <c r="M38" s="1">
        <f t="shared" si="8"/>
        <v>10</v>
      </c>
      <c r="N38" s="1">
        <v>0</v>
      </c>
      <c r="O38" s="1">
        <v>0</v>
      </c>
      <c r="P38" s="1">
        <v>18</v>
      </c>
      <c r="Q38" s="1">
        <v>0</v>
      </c>
      <c r="R38" s="1">
        <v>0</v>
      </c>
      <c r="S38" s="1">
        <v>10</v>
      </c>
      <c r="T38" s="7" t="s">
        <v>54</v>
      </c>
      <c r="U38" s="6">
        <v>34</v>
      </c>
    </row>
    <row r="39" spans="2:21" ht="16.5" customHeight="1">
      <c r="B39" s="12"/>
      <c r="C39" s="10"/>
      <c r="D39" s="10"/>
      <c r="E39" s="10"/>
      <c r="F39" s="11"/>
      <c r="G39" s="8">
        <f t="shared" si="5"/>
        <v>9.0803126289508</v>
      </c>
      <c r="H39" s="1"/>
      <c r="I39" s="1">
        <v>2</v>
      </c>
      <c r="J39" s="1">
        <f t="shared" si="6"/>
        <v>2.881152460984394</v>
      </c>
      <c r="K39" s="1">
        <f t="shared" si="2"/>
        <v>24</v>
      </c>
      <c r="L39" s="8">
        <f t="shared" si="7"/>
        <v>4.199160167966406</v>
      </c>
      <c r="M39" s="1">
        <f t="shared" si="8"/>
        <v>70</v>
      </c>
      <c r="N39" s="1">
        <v>20</v>
      </c>
      <c r="O39" s="1">
        <v>4</v>
      </c>
      <c r="P39" s="1">
        <v>0</v>
      </c>
      <c r="Q39" s="1">
        <v>70</v>
      </c>
      <c r="R39" s="1"/>
      <c r="S39" s="1"/>
      <c r="T39" s="7" t="s">
        <v>55</v>
      </c>
      <c r="U39" s="6">
        <v>35</v>
      </c>
    </row>
    <row r="40" spans="1:21" ht="16.5" customHeight="1">
      <c r="A40" t="s">
        <v>20</v>
      </c>
      <c r="B40" s="9"/>
      <c r="C40" s="10"/>
      <c r="D40" s="10"/>
      <c r="E40" s="10"/>
      <c r="F40" s="11"/>
      <c r="G40" s="8">
        <f t="shared" si="5"/>
        <v>0</v>
      </c>
      <c r="H40" s="1"/>
      <c r="I40" s="1"/>
      <c r="J40" s="1">
        <f t="shared" si="6"/>
        <v>0</v>
      </c>
      <c r="K40" s="1">
        <f t="shared" si="2"/>
        <v>0</v>
      </c>
      <c r="L40" s="8">
        <f t="shared" si="7"/>
        <v>0</v>
      </c>
      <c r="M40" s="1">
        <f t="shared" si="8"/>
        <v>0</v>
      </c>
      <c r="N40" s="1"/>
      <c r="O40" s="1"/>
      <c r="P40" s="1"/>
      <c r="Q40" s="1"/>
      <c r="R40" s="1"/>
      <c r="S40" s="1"/>
      <c r="T40" s="7" t="s">
        <v>56</v>
      </c>
      <c r="U40" s="6">
        <v>36</v>
      </c>
    </row>
    <row r="41" ht="14.25" customHeight="1"/>
    <row r="42" ht="14.25" customHeight="1"/>
    <row r="43" ht="14.25" customHeight="1"/>
  </sheetData>
  <sheetProtection/>
  <mergeCells count="48">
    <mergeCell ref="B29:F29"/>
    <mergeCell ref="B17:F17"/>
    <mergeCell ref="B18:F18"/>
    <mergeCell ref="B19:F19"/>
    <mergeCell ref="B20:F20"/>
    <mergeCell ref="B25:F25"/>
    <mergeCell ref="B26:F26"/>
    <mergeCell ref="B21:F21"/>
    <mergeCell ref="B22:F22"/>
    <mergeCell ref="B23:F23"/>
    <mergeCell ref="B24:F24"/>
    <mergeCell ref="B27:F27"/>
    <mergeCell ref="B28:F28"/>
    <mergeCell ref="B14:F14"/>
    <mergeCell ref="B15:F15"/>
    <mergeCell ref="B16:F16"/>
    <mergeCell ref="B11:F11"/>
    <mergeCell ref="B1:U1"/>
    <mergeCell ref="J2:K3"/>
    <mergeCell ref="L2:M3"/>
    <mergeCell ref="B2:F4"/>
    <mergeCell ref="G2:G3"/>
    <mergeCell ref="T2:T4"/>
    <mergeCell ref="N2:P2"/>
    <mergeCell ref="B35:F35"/>
    <mergeCell ref="A2:A4"/>
    <mergeCell ref="U2:U4"/>
    <mergeCell ref="I2:I3"/>
    <mergeCell ref="H2:H3"/>
    <mergeCell ref="Q2:S2"/>
    <mergeCell ref="B5:F5"/>
    <mergeCell ref="B6:F6"/>
    <mergeCell ref="B7:F7"/>
    <mergeCell ref="B8:F8"/>
    <mergeCell ref="B36:F36"/>
    <mergeCell ref="B37:F37"/>
    <mergeCell ref="B38:F38"/>
    <mergeCell ref="B39:F39"/>
    <mergeCell ref="B9:F9"/>
    <mergeCell ref="B10:F10"/>
    <mergeCell ref="B13:F13"/>
    <mergeCell ref="B12:F12"/>
    <mergeCell ref="B40:F40"/>
    <mergeCell ref="B30:F30"/>
    <mergeCell ref="B31:F31"/>
    <mergeCell ref="B32:F32"/>
    <mergeCell ref="B33:F33"/>
    <mergeCell ref="B34:F34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</cp:lastModifiedBy>
  <cp:lastPrinted>2014-05-20T21:16:52Z</cp:lastPrinted>
  <dcterms:created xsi:type="dcterms:W3CDTF">2006-08-03T17:46:29Z</dcterms:created>
  <dcterms:modified xsi:type="dcterms:W3CDTF">2015-02-05T09:24:06Z</dcterms:modified>
  <cp:category/>
  <cp:version/>
  <cp:contentType/>
  <cp:contentStatus/>
</cp:coreProperties>
</file>